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600" windowHeight="11760" activeTab="1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42" i="2" l="1"/>
  <c r="F31" i="2"/>
  <c r="F63" i="2" l="1"/>
  <c r="F58" i="2" l="1"/>
  <c r="F67" i="2" s="1"/>
  <c r="F77" i="2" s="1"/>
  <c r="F47" i="2"/>
  <c r="F45" i="2"/>
  <c r="F38" i="2" l="1"/>
  <c r="D31" i="2"/>
  <c r="D30" i="2"/>
  <c r="F25" i="2"/>
  <c r="F19" i="2"/>
  <c r="F16" i="2"/>
  <c r="F12" i="2"/>
  <c r="F9" i="2"/>
  <c r="D24" i="1"/>
  <c r="B24" i="1"/>
  <c r="F49" i="2" l="1"/>
  <c r="F75" i="2" s="1"/>
  <c r="F80" i="2" s="1"/>
</calcChain>
</file>

<file path=xl/sharedStrings.xml><?xml version="1.0" encoding="utf-8"?>
<sst xmlns="http://schemas.openxmlformats.org/spreadsheetml/2006/main" count="78" uniqueCount="66">
  <si>
    <t>Betrag</t>
  </si>
  <si>
    <t>Inventar</t>
  </si>
  <si>
    <t>Vermögen</t>
  </si>
  <si>
    <t>Schulden</t>
  </si>
  <si>
    <t>Gebäude</t>
  </si>
  <si>
    <t>Kasse</t>
  </si>
  <si>
    <t>Ausstattung</t>
  </si>
  <si>
    <t>Dellrechner</t>
  </si>
  <si>
    <t>Fuhrpark</t>
  </si>
  <si>
    <r>
      <rPr>
        <b/>
        <sz val="18"/>
        <color theme="1"/>
        <rFont val="Calibri"/>
        <family val="2"/>
        <scheme val="minor"/>
      </rPr>
      <t>INVENTAR</t>
    </r>
    <r>
      <rPr>
        <sz val="14"/>
        <color theme="1"/>
        <rFont val="Calibri"/>
        <family val="2"/>
        <scheme val="minor"/>
      </rPr>
      <t xml:space="preserve"> der MAREBA SPORTS GmbH</t>
    </r>
  </si>
  <si>
    <t>A</t>
  </si>
  <si>
    <t xml:space="preserve"> VERMÖGEN</t>
  </si>
  <si>
    <t xml:space="preserve">1. </t>
  </si>
  <si>
    <t xml:space="preserve">2. </t>
  </si>
  <si>
    <t>Anlagevermögen</t>
  </si>
  <si>
    <t>Unbebaute Grundstücke</t>
  </si>
  <si>
    <t>Bebaute Grundstücke</t>
  </si>
  <si>
    <t xml:space="preserve">I. </t>
  </si>
  <si>
    <t>1.</t>
  </si>
  <si>
    <t>2.</t>
  </si>
  <si>
    <t xml:space="preserve">3. </t>
  </si>
  <si>
    <t>Technische Anlagen und Maschinen</t>
  </si>
  <si>
    <t>Rieselfeld Allee 112</t>
  </si>
  <si>
    <t xml:space="preserve">4. </t>
  </si>
  <si>
    <t>Bespannungsanlage für Tennisschläger</t>
  </si>
  <si>
    <t>Skiwachsautomat</t>
  </si>
  <si>
    <t>Firmenwagen</t>
  </si>
  <si>
    <t xml:space="preserve">5. </t>
  </si>
  <si>
    <t>Büro- und Geschäftsausstattung</t>
  </si>
  <si>
    <t>Kassensystem</t>
  </si>
  <si>
    <t>2 Multifunktionsdrucker</t>
  </si>
  <si>
    <t>1 Kopiergerät</t>
  </si>
  <si>
    <t>II</t>
  </si>
  <si>
    <t>Umlaufvermögen</t>
  </si>
  <si>
    <t>Rohstoffe</t>
  </si>
  <si>
    <t>5 Eimer Skiwachs</t>
  </si>
  <si>
    <t>8 Rollen Tennissaiten</t>
  </si>
  <si>
    <t>Waren</t>
  </si>
  <si>
    <t>Forderungen</t>
  </si>
  <si>
    <t>Beträge in €</t>
  </si>
  <si>
    <t>Summen</t>
  </si>
  <si>
    <t>Bankguthaben</t>
  </si>
  <si>
    <t>Dreisambank</t>
  </si>
  <si>
    <t>GESAMTVERMÖGEN</t>
  </si>
  <si>
    <t>Fitness- und Sportgeräte</t>
  </si>
  <si>
    <t xml:space="preserve">Sportschuhe </t>
  </si>
  <si>
    <t xml:space="preserve">Freizeitkleidung </t>
  </si>
  <si>
    <t xml:space="preserve">Sportkleidung </t>
  </si>
  <si>
    <t>B</t>
  </si>
  <si>
    <t>SCHULDEN</t>
  </si>
  <si>
    <t>Langfristige Schulden</t>
  </si>
  <si>
    <t xml:space="preserve">Darlehen </t>
  </si>
  <si>
    <t xml:space="preserve">II. </t>
  </si>
  <si>
    <t>Kurzfristige Schulden</t>
  </si>
  <si>
    <t>Dauve Textil</t>
  </si>
  <si>
    <t>Tennis Tec</t>
  </si>
  <si>
    <t>Verbindlichkeiten an Lieferer</t>
  </si>
  <si>
    <t>REINVERMÖGEN = GESAMTVERMÖGEN abzüglich der GESAMTSCHULDEN</t>
  </si>
  <si>
    <t>GESAMTSCHULDEN</t>
  </si>
  <si>
    <t>C</t>
  </si>
  <si>
    <t>REINVERMÖGEN</t>
  </si>
  <si>
    <t xml:space="preserve">REINVERMÖGEN </t>
  </si>
  <si>
    <t>Miete Madelaine Grün</t>
  </si>
  <si>
    <t>3 Rechner</t>
  </si>
  <si>
    <t>Sportlernahrung</t>
  </si>
  <si>
    <t>Rechnung an Sport-im-Ort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</si>
</sst>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4" fontId="5" fillId="0" borderId="3" xfId="0" applyNumberFormat="1" applyFont="1" applyBorder="1"/>
    <xf numFmtId="4" fontId="5" fillId="0" borderId="4" xfId="0" applyNumberFormat="1" applyFont="1" applyBorder="1"/>
    <xf numFmtId="0" fontId="5" fillId="0" borderId="4" xfId="0" applyFont="1" applyBorder="1"/>
    <xf numFmtId="4" fontId="5" fillId="0" borderId="0" xfId="0" applyNumberFormat="1" applyFont="1" applyBorder="1"/>
    <xf numFmtId="0" fontId="5" fillId="0" borderId="0" xfId="0" applyFont="1" applyBorder="1"/>
    <xf numFmtId="4" fontId="5" fillId="0" borderId="5" xfId="0" applyNumberFormat="1" applyFont="1" applyBorder="1"/>
    <xf numFmtId="0" fontId="6" fillId="0" borderId="0" xfId="0" applyFont="1" applyBorder="1"/>
    <xf numFmtId="0" fontId="7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4" fontId="8" fillId="0" borderId="0" xfId="0" applyNumberFormat="1" applyFont="1"/>
    <xf numFmtId="4" fontId="10" fillId="0" borderId="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3133725</xdr:colOff>
      <xdr:row>0</xdr:row>
      <xdr:rowOff>38100</xdr:rowOff>
    </xdr:from>
    <xdr:to>
      <xdr:col>5</xdr:col>
      <xdr:colOff>739140</xdr:colOff>
      <xdr:row>4</xdr:row>
      <xdr:rowOff>9526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38100"/>
          <a:ext cx="2529840" cy="838201"/>
        </a:xfrm>
        <a:prstGeom prst="rect">
          <a:avLst/>
        </a:prstGeom>
      </xdr:spPr>
    </xdr:pic>
    <xdr:clientData/>
  </xdr:twoCellAnchor>
  <xdr:oneCellAnchor>
    <xdr:from>
      <xdr:col>1</xdr:col>
      <xdr:colOff>3190875</xdr:colOff>
      <xdr:row>49</xdr:row>
      <xdr:rowOff>85725</xdr:rowOff>
    </xdr:from>
    <xdr:ext cx="2529840" cy="838201"/>
    <xdr:pic>
      <xdr:nvPicPr>
        <xdr:cNvPr id="3" name="Grafi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9458325"/>
          <a:ext cx="2529840" cy="838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4" sqref="C24"/>
    </sheetView>
  </sheetViews>
  <sheetFormatPr baseColWidth="10" defaultRowHeight="15" x14ac:dyDescent="0.25"/>
  <cols>
    <col min="1" max="1" width="40.5703125" customWidth="1"/>
    <col min="3" max="3" width="44.28515625" customWidth="1"/>
  </cols>
  <sheetData>
    <row r="1" spans="1:4" x14ac:dyDescent="0.25">
      <c r="A1" t="s">
        <v>1</v>
      </c>
      <c r="C1" s="2"/>
    </row>
    <row r="2" spans="1:4" x14ac:dyDescent="0.25">
      <c r="A2" t="s">
        <v>2</v>
      </c>
      <c r="B2" t="s">
        <v>0</v>
      </c>
      <c r="C2" s="2" t="s">
        <v>3</v>
      </c>
      <c r="D2" t="s">
        <v>0</v>
      </c>
    </row>
    <row r="3" spans="1:4" x14ac:dyDescent="0.25">
      <c r="C3" s="2"/>
    </row>
    <row r="4" spans="1:4" x14ac:dyDescent="0.25">
      <c r="A4" t="s">
        <v>4</v>
      </c>
      <c r="B4">
        <v>388000</v>
      </c>
      <c r="C4" s="2"/>
    </row>
    <row r="5" spans="1:4" x14ac:dyDescent="0.25">
      <c r="C5" s="2"/>
    </row>
    <row r="6" spans="1:4" x14ac:dyDescent="0.25">
      <c r="A6" t="s">
        <v>6</v>
      </c>
      <c r="C6" s="2"/>
    </row>
    <row r="7" spans="1:4" x14ac:dyDescent="0.25">
      <c r="A7" t="s">
        <v>7</v>
      </c>
      <c r="B7">
        <v>2400</v>
      </c>
      <c r="C7" s="2"/>
    </row>
    <row r="8" spans="1:4" x14ac:dyDescent="0.25">
      <c r="C8" s="2"/>
    </row>
    <row r="9" spans="1:4" x14ac:dyDescent="0.25">
      <c r="A9" t="s">
        <v>8</v>
      </c>
      <c r="C9" s="2"/>
    </row>
    <row r="10" spans="1:4" x14ac:dyDescent="0.25">
      <c r="C10" s="2"/>
    </row>
    <row r="11" spans="1:4" x14ac:dyDescent="0.25">
      <c r="A11" t="s">
        <v>5</v>
      </c>
      <c r="B11">
        <v>799</v>
      </c>
      <c r="C11" s="2"/>
    </row>
    <row r="12" spans="1:4" x14ac:dyDescent="0.25">
      <c r="C12" s="2"/>
    </row>
    <row r="13" spans="1:4" x14ac:dyDescent="0.25">
      <c r="C13" s="2"/>
    </row>
    <row r="14" spans="1:4" x14ac:dyDescent="0.25">
      <c r="C14" s="2"/>
    </row>
    <row r="15" spans="1:4" x14ac:dyDescent="0.25">
      <c r="C15" s="2"/>
    </row>
    <row r="16" spans="1:4" x14ac:dyDescent="0.25">
      <c r="C16" s="2"/>
    </row>
    <row r="17" spans="1:4" x14ac:dyDescent="0.25">
      <c r="C17" s="2"/>
    </row>
    <row r="18" spans="1:4" x14ac:dyDescent="0.25">
      <c r="C18" s="2"/>
    </row>
    <row r="19" spans="1:4" x14ac:dyDescent="0.25">
      <c r="C19" s="2"/>
    </row>
    <row r="20" spans="1:4" x14ac:dyDescent="0.25">
      <c r="C20" s="2"/>
    </row>
    <row r="21" spans="1:4" x14ac:dyDescent="0.25">
      <c r="C21" s="2"/>
    </row>
    <row r="22" spans="1:4" x14ac:dyDescent="0.25">
      <c r="C22" s="2"/>
    </row>
    <row r="23" spans="1:4" x14ac:dyDescent="0.25">
      <c r="C23" s="2"/>
    </row>
    <row r="24" spans="1:4" x14ac:dyDescent="0.25">
      <c r="A24" s="3"/>
      <c r="B24" s="3">
        <f>SUM(B3:B23)</f>
        <v>391199</v>
      </c>
      <c r="C24" s="3"/>
      <c r="D24" s="3">
        <f t="shared" ref="D24" si="0">SUM(D3:D23)</f>
        <v>0</v>
      </c>
    </row>
    <row r="25" spans="1:4" x14ac:dyDescent="0.25">
      <c r="C25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view="pageLayout" zoomScaleNormal="100" workbookViewId="0">
      <selection activeCell="D66" sqref="D66"/>
    </sheetView>
  </sheetViews>
  <sheetFormatPr baseColWidth="10" defaultRowHeight="15" x14ac:dyDescent="0.25"/>
  <cols>
    <col min="1" max="1" width="2.85546875" customWidth="1"/>
    <col min="2" max="2" width="46.85546875" customWidth="1"/>
    <col min="3" max="3" width="3.85546875" customWidth="1"/>
    <col min="4" max="4" width="14.5703125" customWidth="1"/>
    <col min="5" max="5" width="3.7109375" customWidth="1"/>
    <col min="6" max="6" width="15.28515625" customWidth="1"/>
  </cols>
  <sheetData>
    <row r="1" spans="1:6" ht="23.25" x14ac:dyDescent="0.35">
      <c r="B1" s="4" t="s">
        <v>9</v>
      </c>
    </row>
    <row r="5" spans="1:6" ht="13.5" customHeight="1" x14ac:dyDescent="0.25"/>
    <row r="6" spans="1:6" ht="6" customHeight="1" x14ac:dyDescent="0.25"/>
    <row r="7" spans="1:6" ht="23.25" x14ac:dyDescent="0.35">
      <c r="A7" s="19" t="s">
        <v>10</v>
      </c>
      <c r="B7" s="19" t="s">
        <v>11</v>
      </c>
      <c r="C7" s="8"/>
      <c r="D7" s="7" t="s">
        <v>39</v>
      </c>
      <c r="E7" s="7"/>
      <c r="F7" s="9" t="s">
        <v>40</v>
      </c>
    </row>
    <row r="8" spans="1:6" ht="17.25" x14ac:dyDescent="0.3">
      <c r="A8" s="7" t="s">
        <v>17</v>
      </c>
      <c r="B8" s="7" t="s">
        <v>14</v>
      </c>
      <c r="C8" s="8"/>
      <c r="D8" s="10"/>
      <c r="E8" s="10"/>
      <c r="F8" s="10"/>
    </row>
    <row r="9" spans="1:6" ht="18" thickBot="1" x14ac:dyDescent="0.35">
      <c r="A9" s="8" t="s">
        <v>18</v>
      </c>
      <c r="B9" s="7" t="s">
        <v>15</v>
      </c>
      <c r="C9" s="8"/>
      <c r="D9" s="11">
        <v>0</v>
      </c>
      <c r="E9" s="14"/>
      <c r="F9" s="11">
        <f>D9</f>
        <v>0</v>
      </c>
    </row>
    <row r="10" spans="1:6" ht="6" customHeight="1" x14ac:dyDescent="0.3">
      <c r="A10" s="8"/>
      <c r="B10" s="8"/>
      <c r="C10" s="8"/>
      <c r="D10" s="10"/>
      <c r="E10" s="10"/>
      <c r="F10" s="10"/>
    </row>
    <row r="11" spans="1:6" ht="17.25" x14ac:dyDescent="0.3">
      <c r="A11" s="8" t="s">
        <v>19</v>
      </c>
      <c r="B11" s="7" t="s">
        <v>16</v>
      </c>
      <c r="C11" s="8"/>
      <c r="D11" s="10"/>
      <c r="E11" s="10"/>
      <c r="F11" s="10"/>
    </row>
    <row r="12" spans="1:6" ht="18" thickBot="1" x14ac:dyDescent="0.35">
      <c r="A12" s="8"/>
      <c r="B12" s="13" t="s">
        <v>22</v>
      </c>
      <c r="C12" s="8"/>
      <c r="D12" s="11">
        <v>1321000</v>
      </c>
      <c r="E12" s="14"/>
      <c r="F12" s="11">
        <f>D12</f>
        <v>1321000</v>
      </c>
    </row>
    <row r="13" spans="1:6" ht="6" customHeight="1" x14ac:dyDescent="0.3">
      <c r="A13" s="8"/>
      <c r="B13" s="8"/>
      <c r="C13" s="8"/>
      <c r="D13" s="10"/>
      <c r="E13" s="10"/>
      <c r="F13" s="10"/>
    </row>
    <row r="14" spans="1:6" ht="17.25" x14ac:dyDescent="0.3">
      <c r="A14" s="8" t="s">
        <v>20</v>
      </c>
      <c r="B14" s="7" t="s">
        <v>21</v>
      </c>
      <c r="C14" s="8"/>
      <c r="D14" s="10"/>
      <c r="E14" s="10"/>
      <c r="F14" s="10"/>
    </row>
    <row r="15" spans="1:6" ht="17.25" x14ac:dyDescent="0.3">
      <c r="A15" s="8"/>
      <c r="B15" s="15" t="s">
        <v>24</v>
      </c>
      <c r="C15" s="8"/>
      <c r="D15" s="12">
        <v>3800</v>
      </c>
      <c r="E15" s="10"/>
      <c r="F15" s="10"/>
    </row>
    <row r="16" spans="1:6" ht="18" thickBot="1" x14ac:dyDescent="0.35">
      <c r="A16" s="8"/>
      <c r="B16" s="13" t="s">
        <v>25</v>
      </c>
      <c r="C16" s="8"/>
      <c r="D16" s="11">
        <v>2400</v>
      </c>
      <c r="E16" s="10"/>
      <c r="F16" s="11">
        <f>D15+D16</f>
        <v>6200</v>
      </c>
    </row>
    <row r="17" spans="1:6" ht="6" customHeight="1" x14ac:dyDescent="0.3">
      <c r="A17" s="8"/>
      <c r="B17" s="8"/>
      <c r="C17" s="8"/>
      <c r="D17" s="10"/>
      <c r="E17" s="10"/>
      <c r="F17" s="10"/>
    </row>
    <row r="18" spans="1:6" ht="17.25" x14ac:dyDescent="0.3">
      <c r="A18" s="8" t="s">
        <v>23</v>
      </c>
      <c r="B18" s="7" t="s">
        <v>8</v>
      </c>
      <c r="C18" s="8"/>
      <c r="D18" s="10"/>
      <c r="E18" s="10"/>
      <c r="F18" s="10"/>
    </row>
    <row r="19" spans="1:6" ht="18" thickBot="1" x14ac:dyDescent="0.35">
      <c r="A19" s="8"/>
      <c r="B19" s="13" t="s">
        <v>26</v>
      </c>
      <c r="C19" s="8"/>
      <c r="D19" s="11">
        <v>14500</v>
      </c>
      <c r="E19" s="10"/>
      <c r="F19" s="11">
        <f>D19</f>
        <v>14500</v>
      </c>
    </row>
    <row r="20" spans="1:6" ht="6" customHeight="1" x14ac:dyDescent="0.3">
      <c r="A20" s="8"/>
      <c r="B20" s="8"/>
      <c r="C20" s="8"/>
      <c r="D20" s="10"/>
      <c r="E20" s="10"/>
      <c r="F20" s="10"/>
    </row>
    <row r="21" spans="1:6" ht="17.25" x14ac:dyDescent="0.3">
      <c r="A21" s="8" t="s">
        <v>27</v>
      </c>
      <c r="B21" s="7" t="s">
        <v>28</v>
      </c>
      <c r="C21" s="8"/>
      <c r="D21" s="10"/>
      <c r="E21" s="10"/>
      <c r="F21" s="10"/>
    </row>
    <row r="22" spans="1:6" ht="17.25" x14ac:dyDescent="0.3">
      <c r="A22" s="8"/>
      <c r="B22" s="15" t="s">
        <v>29</v>
      </c>
      <c r="C22" s="8"/>
      <c r="D22" s="14">
        <v>1500</v>
      </c>
      <c r="E22" s="10"/>
      <c r="F22" s="10"/>
    </row>
    <row r="23" spans="1:6" ht="17.25" x14ac:dyDescent="0.3">
      <c r="A23" s="8"/>
      <c r="B23" s="15" t="s">
        <v>63</v>
      </c>
      <c r="C23" s="8"/>
      <c r="D23" s="14">
        <v>2400</v>
      </c>
      <c r="E23" s="10"/>
      <c r="F23" s="10"/>
    </row>
    <row r="24" spans="1:6" ht="17.25" x14ac:dyDescent="0.3">
      <c r="A24" s="8"/>
      <c r="B24" s="15" t="s">
        <v>30</v>
      </c>
      <c r="C24" s="8"/>
      <c r="D24" s="14">
        <v>2500</v>
      </c>
      <c r="E24" s="10"/>
      <c r="F24" s="10"/>
    </row>
    <row r="25" spans="1:6" ht="18" thickBot="1" x14ac:dyDescent="0.35">
      <c r="A25" s="8"/>
      <c r="B25" s="13" t="s">
        <v>31</v>
      </c>
      <c r="C25" s="8"/>
      <c r="D25" s="11">
        <v>2220</v>
      </c>
      <c r="E25" s="10"/>
      <c r="F25" s="11">
        <f>SUM(D22:D25)</f>
        <v>8620</v>
      </c>
    </row>
    <row r="26" spans="1:6" ht="17.25" x14ac:dyDescent="0.3">
      <c r="A26" s="8"/>
      <c r="B26" s="8"/>
      <c r="C26" s="8"/>
      <c r="D26" s="10"/>
      <c r="E26" s="10"/>
      <c r="F26" s="10"/>
    </row>
    <row r="27" spans="1:6" ht="17.25" x14ac:dyDescent="0.3">
      <c r="A27" s="8" t="s">
        <v>32</v>
      </c>
      <c r="B27" s="7" t="s">
        <v>33</v>
      </c>
      <c r="C27" s="8"/>
      <c r="D27" s="10"/>
      <c r="E27" s="10"/>
      <c r="F27" s="10"/>
    </row>
    <row r="28" spans="1:6" ht="6" customHeight="1" x14ac:dyDescent="0.3">
      <c r="A28" s="8"/>
      <c r="B28" s="8"/>
      <c r="C28" s="8"/>
      <c r="D28" s="10"/>
      <c r="E28" s="10"/>
      <c r="F28" s="10"/>
    </row>
    <row r="29" spans="1:6" ht="17.25" x14ac:dyDescent="0.3">
      <c r="A29" s="8" t="s">
        <v>12</v>
      </c>
      <c r="B29" s="7" t="s">
        <v>34</v>
      </c>
      <c r="C29" s="8"/>
      <c r="D29" s="10"/>
      <c r="E29" s="10"/>
      <c r="F29" s="10"/>
    </row>
    <row r="30" spans="1:6" ht="17.25" x14ac:dyDescent="0.3">
      <c r="A30" s="8"/>
      <c r="B30" s="15" t="s">
        <v>35</v>
      </c>
      <c r="C30" s="15"/>
      <c r="D30" s="14">
        <f>5*135</f>
        <v>675</v>
      </c>
      <c r="E30" s="10"/>
      <c r="F30" s="10"/>
    </row>
    <row r="31" spans="1:6" ht="18" thickBot="1" x14ac:dyDescent="0.35">
      <c r="A31" s="8"/>
      <c r="B31" s="13" t="s">
        <v>36</v>
      </c>
      <c r="C31" s="8"/>
      <c r="D31" s="11">
        <f>8*51.25</f>
        <v>410</v>
      </c>
      <c r="E31" s="10"/>
      <c r="F31" s="11">
        <f>SUM(D30:E31)</f>
        <v>1085</v>
      </c>
    </row>
    <row r="32" spans="1:6" ht="6" customHeight="1" x14ac:dyDescent="0.3">
      <c r="A32" s="8"/>
      <c r="B32" s="8"/>
      <c r="C32" s="8"/>
      <c r="D32" s="10"/>
      <c r="E32" s="10"/>
      <c r="F32" s="10"/>
    </row>
    <row r="33" spans="1:6" ht="17.25" x14ac:dyDescent="0.3">
      <c r="A33" s="8" t="s">
        <v>13</v>
      </c>
      <c r="B33" s="7" t="s">
        <v>37</v>
      </c>
      <c r="C33" s="8"/>
      <c r="D33" s="10"/>
      <c r="E33" s="10"/>
      <c r="F33" s="10"/>
    </row>
    <row r="34" spans="1:6" ht="17.25" x14ac:dyDescent="0.3">
      <c r="A34" s="8"/>
      <c r="B34" s="17" t="s">
        <v>64</v>
      </c>
      <c r="C34" s="15"/>
      <c r="D34" s="14">
        <v>840</v>
      </c>
      <c r="E34" s="10"/>
      <c r="F34" s="10"/>
    </row>
    <row r="35" spans="1:6" ht="17.25" x14ac:dyDescent="0.3">
      <c r="A35" s="8"/>
      <c r="B35" s="15" t="s">
        <v>44</v>
      </c>
      <c r="C35" s="15"/>
      <c r="D35" s="14">
        <v>12835</v>
      </c>
      <c r="E35" s="8"/>
      <c r="F35" s="8"/>
    </row>
    <row r="36" spans="1:6" ht="17.25" x14ac:dyDescent="0.3">
      <c r="A36" s="8"/>
      <c r="B36" s="15" t="s">
        <v>45</v>
      </c>
      <c r="C36" s="15"/>
      <c r="D36" s="14">
        <v>7450</v>
      </c>
      <c r="E36" s="8"/>
      <c r="F36" s="8"/>
    </row>
    <row r="37" spans="1:6" ht="17.25" x14ac:dyDescent="0.3">
      <c r="A37" s="8"/>
      <c r="B37" s="15" t="s">
        <v>46</v>
      </c>
      <c r="C37" s="15"/>
      <c r="D37" s="14">
        <v>10760</v>
      </c>
      <c r="E37" s="8"/>
      <c r="F37" s="8"/>
    </row>
    <row r="38" spans="1:6" ht="18" thickBot="1" x14ac:dyDescent="0.35">
      <c r="A38" s="8"/>
      <c r="B38" s="13" t="s">
        <v>47</v>
      </c>
      <c r="C38" s="8"/>
      <c r="D38" s="11">
        <v>5290</v>
      </c>
      <c r="E38" s="8"/>
      <c r="F38" s="11">
        <f>SUM(D34:D38)</f>
        <v>37175</v>
      </c>
    </row>
    <row r="39" spans="1:6" ht="6" customHeight="1" x14ac:dyDescent="0.3">
      <c r="A39" s="8"/>
      <c r="B39" s="8"/>
      <c r="C39" s="8"/>
      <c r="D39" s="8"/>
      <c r="E39" s="8"/>
      <c r="F39" s="8"/>
    </row>
    <row r="40" spans="1:6" ht="17.25" x14ac:dyDescent="0.3">
      <c r="A40" s="8" t="s">
        <v>20</v>
      </c>
      <c r="B40" s="7" t="s">
        <v>38</v>
      </c>
      <c r="C40" s="8"/>
      <c r="D40" s="8"/>
      <c r="E40" s="8"/>
      <c r="F40" s="8"/>
    </row>
    <row r="41" spans="1:6" ht="17.25" x14ac:dyDescent="0.3">
      <c r="A41" s="8"/>
      <c r="B41" s="8" t="s">
        <v>65</v>
      </c>
      <c r="C41" s="8"/>
      <c r="D41" s="14">
        <v>4127.3</v>
      </c>
      <c r="E41" s="8"/>
      <c r="F41" s="8"/>
    </row>
    <row r="42" spans="1:6" ht="18" thickBot="1" x14ac:dyDescent="0.35">
      <c r="A42" s="8"/>
      <c r="B42" s="8" t="s">
        <v>62</v>
      </c>
      <c r="C42" s="8"/>
      <c r="D42" s="11">
        <v>120</v>
      </c>
      <c r="E42" s="8"/>
      <c r="F42" s="11">
        <f>SUM(D41:E42)</f>
        <v>4247.3</v>
      </c>
    </row>
    <row r="43" spans="1:6" ht="6" customHeight="1" x14ac:dyDescent="0.3">
      <c r="A43" s="8"/>
      <c r="B43" s="8"/>
      <c r="C43" s="8"/>
      <c r="D43" s="15"/>
      <c r="E43" s="8"/>
      <c r="F43" s="8"/>
    </row>
    <row r="44" spans="1:6" ht="17.25" x14ac:dyDescent="0.3">
      <c r="A44" s="8" t="s">
        <v>23</v>
      </c>
      <c r="B44" s="7" t="s">
        <v>41</v>
      </c>
      <c r="C44" s="8"/>
      <c r="D44" s="15"/>
      <c r="E44" s="8"/>
      <c r="F44" s="8"/>
    </row>
    <row r="45" spans="1:6" ht="18" thickBot="1" x14ac:dyDescent="0.35">
      <c r="A45" s="8"/>
      <c r="B45" s="8" t="s">
        <v>42</v>
      </c>
      <c r="C45" s="8"/>
      <c r="D45" s="11">
        <v>12588.35</v>
      </c>
      <c r="E45" s="10"/>
      <c r="F45" s="11">
        <f>D45</f>
        <v>12588.35</v>
      </c>
    </row>
    <row r="46" spans="1:6" ht="6.75" customHeight="1" x14ac:dyDescent="0.3">
      <c r="A46" s="8"/>
      <c r="B46" s="8"/>
      <c r="C46" s="8"/>
      <c r="D46" s="10"/>
      <c r="E46" s="10"/>
      <c r="F46" s="10"/>
    </row>
    <row r="47" spans="1:6" ht="18" thickBot="1" x14ac:dyDescent="0.35">
      <c r="A47" s="8" t="s">
        <v>27</v>
      </c>
      <c r="B47" s="7" t="s">
        <v>5</v>
      </c>
      <c r="C47" s="8"/>
      <c r="D47" s="11">
        <v>799</v>
      </c>
      <c r="E47" s="10"/>
      <c r="F47" s="11">
        <f>D47</f>
        <v>799</v>
      </c>
    </row>
    <row r="48" spans="1:6" ht="17.25" x14ac:dyDescent="0.3">
      <c r="A48" s="8"/>
      <c r="B48" s="8"/>
      <c r="C48" s="8"/>
      <c r="D48" s="14"/>
      <c r="E48" s="10"/>
      <c r="F48" s="10"/>
    </row>
    <row r="49" spans="1:6" ht="19.5" thickBot="1" x14ac:dyDescent="0.35">
      <c r="A49" s="8"/>
      <c r="B49" s="5" t="s">
        <v>43</v>
      </c>
      <c r="C49" s="8"/>
      <c r="D49" s="10"/>
      <c r="E49" s="10"/>
      <c r="F49" s="16">
        <f>SUM(F8:F48)</f>
        <v>1406214.6500000001</v>
      </c>
    </row>
    <row r="50" spans="1:6" ht="23.25" x14ac:dyDescent="0.35">
      <c r="A50" s="4"/>
      <c r="B50" s="4" t="s">
        <v>9</v>
      </c>
      <c r="F50" s="6"/>
    </row>
    <row r="51" spans="1:6" x14ac:dyDescent="0.25">
      <c r="F51" s="6"/>
    </row>
    <row r="56" spans="1:6" ht="23.25" x14ac:dyDescent="0.35">
      <c r="A56" s="19" t="s">
        <v>48</v>
      </c>
      <c r="B56" s="19" t="s">
        <v>49</v>
      </c>
      <c r="C56" s="8"/>
      <c r="D56" s="7" t="s">
        <v>39</v>
      </c>
      <c r="E56" s="7"/>
      <c r="F56" s="9" t="s">
        <v>40</v>
      </c>
    </row>
    <row r="57" spans="1:6" ht="17.25" x14ac:dyDescent="0.3">
      <c r="A57" s="7" t="s">
        <v>17</v>
      </c>
      <c r="B57" s="7" t="s">
        <v>50</v>
      </c>
      <c r="C57" s="8"/>
      <c r="D57" s="10"/>
      <c r="E57" s="10"/>
      <c r="F57" s="10"/>
    </row>
    <row r="58" spans="1:6" ht="18" thickBot="1" x14ac:dyDescent="0.35">
      <c r="A58" s="8"/>
      <c r="B58" s="8" t="s">
        <v>51</v>
      </c>
      <c r="C58" s="8"/>
      <c r="D58" s="12">
        <v>988000</v>
      </c>
      <c r="E58" s="10"/>
      <c r="F58" s="11">
        <f>D58</f>
        <v>988000</v>
      </c>
    </row>
    <row r="59" spans="1:6" ht="17.25" x14ac:dyDescent="0.3">
      <c r="A59" s="8"/>
      <c r="B59" s="8"/>
      <c r="C59" s="8"/>
      <c r="D59" s="10"/>
      <c r="E59" s="10"/>
      <c r="F59" s="10"/>
    </row>
    <row r="60" spans="1:6" ht="17.25" x14ac:dyDescent="0.3">
      <c r="A60" s="7" t="s">
        <v>52</v>
      </c>
      <c r="B60" s="7" t="s">
        <v>53</v>
      </c>
      <c r="C60" s="8"/>
      <c r="D60" s="10"/>
      <c r="E60" s="10"/>
      <c r="F60" s="10"/>
    </row>
    <row r="61" spans="1:6" ht="17.25" x14ac:dyDescent="0.3">
      <c r="A61" s="7"/>
      <c r="B61" s="7" t="s">
        <v>56</v>
      </c>
      <c r="C61" s="8"/>
      <c r="D61" s="10"/>
      <c r="E61" s="10"/>
      <c r="F61" s="10"/>
    </row>
    <row r="62" spans="1:6" ht="17.25" x14ac:dyDescent="0.3">
      <c r="A62" s="8"/>
      <c r="B62" s="8" t="s">
        <v>54</v>
      </c>
      <c r="C62" s="8"/>
      <c r="D62" s="12">
        <v>7438.13</v>
      </c>
      <c r="E62" s="10"/>
      <c r="F62" s="10"/>
    </row>
    <row r="63" spans="1:6" ht="18" thickBot="1" x14ac:dyDescent="0.35">
      <c r="A63" s="8"/>
      <c r="B63" s="13" t="s">
        <v>55</v>
      </c>
      <c r="C63" s="8"/>
      <c r="D63" s="11">
        <v>4522</v>
      </c>
      <c r="E63" s="14"/>
      <c r="F63" s="11">
        <f>SUM(D62:D63)</f>
        <v>11960.130000000001</v>
      </c>
    </row>
    <row r="64" spans="1:6" ht="17.25" x14ac:dyDescent="0.3">
      <c r="A64" s="8"/>
      <c r="B64" s="8"/>
      <c r="C64" s="8"/>
      <c r="D64" s="10"/>
      <c r="E64" s="10"/>
      <c r="F64" s="10"/>
    </row>
    <row r="65" spans="1:6" ht="17.25" x14ac:dyDescent="0.3">
      <c r="A65" s="8"/>
      <c r="B65" s="8"/>
      <c r="C65" s="8"/>
      <c r="D65" s="10"/>
      <c r="E65" s="10"/>
      <c r="F65" s="10"/>
    </row>
    <row r="66" spans="1:6" ht="17.25" x14ac:dyDescent="0.3">
      <c r="A66" s="8"/>
      <c r="B66" s="8"/>
      <c r="C66" s="8"/>
      <c r="D66" s="10"/>
      <c r="E66" s="10"/>
      <c r="F66" s="10"/>
    </row>
    <row r="67" spans="1:6" ht="19.5" thickBot="1" x14ac:dyDescent="0.35">
      <c r="A67" s="5"/>
      <c r="B67" s="5" t="s">
        <v>58</v>
      </c>
      <c r="C67" s="8"/>
      <c r="D67" s="10"/>
      <c r="E67" s="10"/>
      <c r="F67" s="16">
        <f>SUM(F58:F63)</f>
        <v>999960.13</v>
      </c>
    </row>
    <row r="68" spans="1:6" ht="17.25" x14ac:dyDescent="0.3">
      <c r="A68" s="8"/>
      <c r="B68" s="8"/>
      <c r="C68" s="8"/>
      <c r="D68" s="10"/>
      <c r="E68" s="10"/>
      <c r="F68" s="10"/>
    </row>
    <row r="70" spans="1:6" ht="18.75" x14ac:dyDescent="0.3">
      <c r="B70" s="5" t="s">
        <v>57</v>
      </c>
    </row>
    <row r="73" spans="1:6" ht="26.25" x14ac:dyDescent="0.4">
      <c r="A73" s="21" t="s">
        <v>59</v>
      </c>
      <c r="B73" s="21" t="s">
        <v>60</v>
      </c>
    </row>
    <row r="75" spans="1:6" ht="19.5" thickBot="1" x14ac:dyDescent="0.35">
      <c r="B75" s="5" t="s">
        <v>43</v>
      </c>
      <c r="C75" s="8"/>
      <c r="D75" s="10"/>
      <c r="E75" s="10"/>
      <c r="F75" s="16">
        <f>F49</f>
        <v>1406214.6500000001</v>
      </c>
    </row>
    <row r="77" spans="1:6" ht="19.5" thickBot="1" x14ac:dyDescent="0.35">
      <c r="B77" s="5" t="s">
        <v>58</v>
      </c>
      <c r="C77" s="8"/>
      <c r="D77" s="10"/>
      <c r="E77" s="10"/>
      <c r="F77" s="16">
        <f>F67</f>
        <v>999960.13</v>
      </c>
    </row>
    <row r="80" spans="1:6" ht="21.75" thickBot="1" x14ac:dyDescent="0.4">
      <c r="B80" s="18" t="s">
        <v>61</v>
      </c>
      <c r="C80" s="20"/>
      <c r="D80" s="22"/>
      <c r="E80" s="22"/>
      <c r="F80" s="23">
        <f>F75-F77</f>
        <v>406254.52000000014</v>
      </c>
    </row>
  </sheetData>
  <pageMargins left="0.7" right="0.5208333333333333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IZLBW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Landesinstitut für Schulentwicklung (HK2-FB4)</dc:creator>
  <cp:lastModifiedBy>Landesinstitut für Schulentwicklung (HK2-FB4)</cp:lastModifiedBy>
  <cp:lastPrinted>2014-03-18T10:27:51Z</cp:lastPrinted>
  <dcterms:created xsi:type="dcterms:W3CDTF">2013-11-13T07:37:23Z</dcterms:created>
  <dcterms:modified xsi:type="dcterms:W3CDTF">2014-03-18T10:28:53Z</dcterms:modified>
</cp:coreProperties>
</file>